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sfvasf-my.sharepoint.com/personal/bulgheroni_manlio_football_ch/Documents/Documents/1- PLAY MORE FOOTBALL/ASF Piani Gara/Jun E - MOD_ Manlio/"/>
    </mc:Choice>
  </mc:AlternateContent>
  <xr:revisionPtr revIDLastSave="417" documentId="8_{CBB13C20-6FFD-41E6-A342-A0C670CDDB0E}" xr6:coauthVersionLast="46" xr6:coauthVersionMax="46" xr10:uidLastSave="{A47E55FB-D38A-4055-9592-B4236D2EB944}"/>
  <bookViews>
    <workbookView xWindow="-98" yWindow="-98" windowWidth="20715" windowHeight="13276" xr2:uid="{00000000-000D-0000-FFFF-FFFF00000000}"/>
  </bookViews>
  <sheets>
    <sheet name="Tabelle MB" sheetId="4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4" l="1"/>
  <c r="H37" i="4"/>
  <c r="H36" i="4"/>
  <c r="H35" i="4"/>
  <c r="H34" i="4"/>
  <c r="H33" i="4"/>
  <c r="H32" i="4"/>
  <c r="H31" i="4"/>
  <c r="H30" i="4"/>
  <c r="H29" i="4"/>
  <c r="H28" i="4"/>
  <c r="H27" i="4"/>
  <c r="A38" i="4"/>
  <c r="A37" i="4"/>
  <c r="A36" i="4"/>
  <c r="A35" i="4"/>
  <c r="A34" i="4"/>
  <c r="A33" i="4"/>
  <c r="A32" i="4"/>
  <c r="A31" i="4"/>
  <c r="A30" i="4"/>
  <c r="A29" i="4"/>
  <c r="A28" i="4"/>
  <c r="A27" i="4"/>
  <c r="A24" i="4"/>
  <c r="A23" i="4"/>
  <c r="A22" i="4"/>
  <c r="A21" i="4"/>
  <c r="A20" i="4"/>
  <c r="A19" i="4"/>
  <c r="B32" i="4"/>
  <c r="K38" i="4"/>
  <c r="I38" i="4"/>
  <c r="K37" i="4"/>
  <c r="I37" i="4"/>
  <c r="K36" i="4"/>
  <c r="I36" i="4"/>
  <c r="K35" i="4"/>
  <c r="I35" i="4"/>
  <c r="K34" i="4"/>
  <c r="I34" i="4"/>
  <c r="K33" i="4"/>
  <c r="I33" i="4"/>
  <c r="K32" i="4"/>
  <c r="I32" i="4"/>
  <c r="K31" i="4"/>
  <c r="I31" i="4"/>
  <c r="K30" i="4"/>
  <c r="I30" i="4"/>
  <c r="K29" i="4"/>
  <c r="I29" i="4"/>
  <c r="K28" i="4"/>
  <c r="I28" i="4"/>
  <c r="K27" i="4"/>
  <c r="I27" i="4"/>
  <c r="D38" i="4"/>
  <c r="B38" i="4"/>
  <c r="D37" i="4"/>
  <c r="B37" i="4"/>
  <c r="D24" i="4"/>
  <c r="B24" i="4"/>
  <c r="D36" i="4"/>
  <c r="B36" i="4"/>
  <c r="D35" i="4"/>
  <c r="B35" i="4"/>
  <c r="D23" i="4"/>
  <c r="B23" i="4"/>
  <c r="D34" i="4"/>
  <c r="B34" i="4"/>
  <c r="D33" i="4"/>
  <c r="B33" i="4"/>
  <c r="D22" i="4"/>
  <c r="B22" i="4"/>
  <c r="D32" i="4"/>
  <c r="D31" i="4"/>
  <c r="B31" i="4"/>
  <c r="G21" i="4"/>
  <c r="D21" i="4"/>
  <c r="B21" i="4"/>
  <c r="D30" i="4"/>
  <c r="B30" i="4"/>
  <c r="D29" i="4"/>
  <c r="B29" i="4"/>
  <c r="G20" i="4"/>
  <c r="B20" i="4"/>
  <c r="D20" i="4"/>
  <c r="D28" i="4"/>
  <c r="B28" i="4"/>
  <c r="D27" i="4"/>
  <c r="B27" i="4"/>
  <c r="G19" i="4"/>
  <c r="D19" i="4"/>
  <c r="B19" i="4"/>
</calcChain>
</file>

<file path=xl/sharedStrings.xml><?xml version="1.0" encoding="utf-8"?>
<sst xmlns="http://schemas.openxmlformats.org/spreadsheetml/2006/main" count="57" uniqueCount="24">
  <si>
    <t>:</t>
  </si>
  <si>
    <t>Resultat</t>
  </si>
  <si>
    <t>Zeit</t>
  </si>
  <si>
    <t>Start Turnier</t>
  </si>
  <si>
    <t>Adresse</t>
  </si>
  <si>
    <t>Spielort / Sportplatz</t>
  </si>
  <si>
    <t>Bemerkungen</t>
  </si>
  <si>
    <t>Spieldatum</t>
  </si>
  <si>
    <t>Team 1</t>
  </si>
  <si>
    <t>Team 2</t>
  </si>
  <si>
    <t>Team 3</t>
  </si>
  <si>
    <t>Team 4</t>
  </si>
  <si>
    <t>A</t>
  </si>
  <si>
    <t>B</t>
  </si>
  <si>
    <t>C</t>
  </si>
  <si>
    <t>D</t>
  </si>
  <si>
    <t>Junioren E / 4er-Turnier - Rotation</t>
  </si>
  <si>
    <t>6 vs. 6 (3 x 15min)  /  3 vs. 3 (6 x 5min)</t>
  </si>
  <si>
    <t>Verantwortliche Person</t>
  </si>
  <si>
    <t>Kontakt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</si>
  <si>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</si>
  <si>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r>
      <t xml:space="preserve">Feld 1 </t>
    </r>
    <r>
      <rPr>
        <sz val="11"/>
        <rFont val="Helvetia"/>
      </rPr>
      <t>- 6vs.6</t>
    </r>
  </si>
  <si>
    <r>
      <t xml:space="preserve">Feld 2 </t>
    </r>
    <r>
      <rPr>
        <sz val="11"/>
        <rFont val="Helvetia"/>
      </rPr>
      <t>- Platz 1 3vs.3</t>
    </r>
  </si>
  <si>
    <r>
      <t xml:space="preserve">Feld 2 </t>
    </r>
    <r>
      <rPr>
        <sz val="11"/>
        <rFont val="Helvetia"/>
      </rPr>
      <t>- Platz 2 3vs.3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</si>
</sst>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7">
    <font>
      <sz val="10"/>
      <color theme="1"/>
      <name val="Arial"/>
      <family val="2"/>
    </font>
    <font>
      <b/>
      <sz val="11"/>
      <name val="Helvetia"/>
    </font>
    <font>
      <sz val="11"/>
      <name val="Helvetia"/>
    </font>
    <font>
      <b/>
      <u/>
      <sz val="11"/>
      <name val="Helvetia"/>
    </font>
    <font>
      <b/>
      <sz val="11"/>
      <color theme="0"/>
      <name val="Helvetia"/>
    </font>
    <font>
      <sz val="11"/>
      <color theme="0"/>
      <name val="Helvetia"/>
    </font>
    <font>
      <b/>
      <sz val="14"/>
      <name val="Helveti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 hidden="1"/>
    </xf>
    <xf numFmtId="164" fontId="2" fillId="2" borderId="1" xfId="0" applyNumberFormat="1" applyFont="1" applyFill="1" applyBorder="1" applyAlignment="1" applyProtection="1">
      <alignment horizontal="left" vertical="center"/>
      <protection locked="0" hidden="1"/>
    </xf>
    <xf numFmtId="2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 hidden="1"/>
    </xf>
    <xf numFmtId="0" fontId="2" fillId="2" borderId="1" xfId="0" applyFont="1" applyFill="1" applyBorder="1" applyAlignment="1" applyProtection="1">
      <alignment horizontal="left" vertical="center"/>
      <protection locked="0" hidden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 applyProtection="1">
      <alignment vertical="center"/>
      <protection locked="0" hidden="1"/>
    </xf>
    <xf numFmtId="0" fontId="2" fillId="0" borderId="0" xfId="0" applyFont="1" applyBorder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center" vertical="center"/>
    </xf>
    <xf numFmtId="164" fontId="2" fillId="3" borderId="13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2" fillId="0" borderId="13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164" fontId="2" fillId="3" borderId="1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4" xfId="0" applyFont="1" applyFill="1" applyBorder="1" applyAlignment="1" applyProtection="1">
      <alignment horizontal="left" vertical="center"/>
      <protection locked="0" hidden="1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1029185</xdr:colOff>
      <xdr:row>0</xdr:row>
      <xdr:rowOff>0</xdr:rowOff>
    </xdr:from>
    <xdr:to>
      <xdr:col>12</xdr:col>
      <xdr:colOff>282477</xdr:colOff>
      <xdr:row>3</xdr:row>
      <xdr:rowOff>7960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331CF36-7AC7-4149-A465-3A3D45922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5086" y="0"/>
          <a:ext cx="2994679" cy="544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39827-ADB6-4781-B240-EDEC9D8FE80B}">
  <dimension ref="A1:M38"/>
  <sheetViews>
    <sheetView tabSelected="1" zoomScale="61" zoomScaleNormal="74" workbookViewId="0">
      <selection activeCell="I16" sqref="I16"/>
    </sheetView>
  </sheetViews>
  <sheetFormatPr defaultColWidth="11.265625" defaultRowHeight="13.5"/>
  <cols>
    <col min="1" max="1" width="9.6640625" style="4" customWidth="1"/>
    <col min="2" max="2" width="21.73046875" style="4" customWidth="1"/>
    <col min="3" max="3" width="4.265625" style="4" customWidth="1"/>
    <col min="4" max="4" width="21.73046875" style="4" customWidth="1"/>
    <col min="5" max="6" width="4.59765625" style="4" customWidth="1"/>
    <col min="7" max="7" width="5.1328125" style="4" customWidth="1"/>
    <col min="8" max="8" width="9.6640625" style="4" customWidth="1"/>
    <col min="9" max="9" width="21.73046875" style="4" customWidth="1"/>
    <col min="10" max="10" width="4.265625" style="4" customWidth="1"/>
    <col min="11" max="11" width="21.73046875" style="4" customWidth="1"/>
    <col min="12" max="13" width="4.59765625" style="4" customWidth="1"/>
    <col min="14" max="16384" width="11.265625" style="4"/>
  </cols>
  <sheetData>
    <row r="1" spans="1:13" ht="21.4" customHeight="1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ht="7.5" customHeight="1"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s="6" customFormat="1" ht="13.5" customHeight="1">
      <c r="A3" s="6" t="s">
        <v>20</v>
      </c>
    </row>
    <row r="4" spans="1:13" s="6" customFormat="1"/>
    <row r="5" spans="1:13" s="6" customFormat="1"/>
    <row r="6" spans="1:13" s="6" customFormat="1" ht="16.899999999999999" customHeight="1">
      <c r="A6" s="7" t="s">
        <v>8</v>
      </c>
      <c r="B6" s="8" t="s">
        <v>12</v>
      </c>
      <c r="D6" s="7" t="s">
        <v>7</v>
      </c>
      <c r="H6" s="45" t="s">
        <v>5</v>
      </c>
      <c r="I6" s="46"/>
      <c r="J6" s="46"/>
      <c r="K6" s="46"/>
      <c r="L6" s="46"/>
      <c r="M6" s="47"/>
    </row>
    <row r="7" spans="1:13" s="6" customFormat="1" ht="16.899999999999999" customHeight="1">
      <c r="A7" s="7" t="s">
        <v>9</v>
      </c>
      <c r="B7" s="8" t="s">
        <v>13</v>
      </c>
      <c r="D7" s="13"/>
      <c r="E7" s="10"/>
      <c r="H7" s="48"/>
      <c r="I7" s="49"/>
      <c r="J7" s="49"/>
      <c r="K7" s="49"/>
      <c r="L7" s="49"/>
      <c r="M7" s="50"/>
    </row>
    <row r="8" spans="1:13" s="6" customFormat="1" ht="16.899999999999999" customHeight="1">
      <c r="A8" s="7" t="s">
        <v>10</v>
      </c>
      <c r="B8" s="8" t="s">
        <v>14</v>
      </c>
      <c r="H8" s="45" t="s">
        <v>4</v>
      </c>
      <c r="I8" s="46"/>
      <c r="J8" s="46"/>
      <c r="K8" s="46"/>
      <c r="L8" s="46"/>
      <c r="M8" s="47"/>
    </row>
    <row r="9" spans="1:13" s="6" customFormat="1" ht="16.899999999999999" customHeight="1">
      <c r="A9" s="7" t="s">
        <v>11</v>
      </c>
      <c r="B9" s="8" t="s">
        <v>15</v>
      </c>
      <c r="D9" s="7" t="s">
        <v>3</v>
      </c>
      <c r="H9" s="48"/>
      <c r="I9" s="49"/>
      <c r="J9" s="49"/>
      <c r="K9" s="49"/>
      <c r="L9" s="49"/>
      <c r="M9" s="50"/>
    </row>
    <row r="10" spans="1:13" s="6" customFormat="1" ht="16.899999999999999" customHeight="1">
      <c r="A10" s="11"/>
      <c r="B10" s="12"/>
      <c r="D10" s="9">
        <v>0.41666666666666669</v>
      </c>
      <c r="H10" s="14"/>
      <c r="I10" s="15"/>
      <c r="J10" s="15"/>
      <c r="K10" s="15"/>
      <c r="L10" s="15"/>
      <c r="M10" s="15"/>
    </row>
    <row r="11" spans="1:13" s="6" customFormat="1" ht="16.899999999999999" customHeight="1">
      <c r="A11" s="11"/>
      <c r="B11" s="12"/>
      <c r="H11" s="51" t="s">
        <v>6</v>
      </c>
      <c r="I11" s="52"/>
      <c r="J11" s="52"/>
      <c r="K11" s="52"/>
      <c r="L11" s="52"/>
      <c r="M11" s="53"/>
    </row>
    <row r="12" spans="1:13" s="6" customFormat="1" ht="16.899999999999999" customHeight="1">
      <c r="C12" s="3"/>
      <c r="H12" s="54"/>
      <c r="I12" s="55"/>
      <c r="J12" s="55"/>
      <c r="K12" s="55"/>
      <c r="L12" s="55"/>
      <c r="M12" s="56"/>
    </row>
    <row r="13" spans="1:13" s="6" customFormat="1" ht="16.899999999999999" customHeight="1">
      <c r="A13" s="61" t="s">
        <v>18</v>
      </c>
      <c r="B13" s="62"/>
      <c r="C13" s="3"/>
      <c r="D13" s="60" t="s">
        <v>19</v>
      </c>
      <c r="E13" s="60"/>
      <c r="F13" s="60"/>
      <c r="H13" s="54"/>
      <c r="I13" s="55"/>
      <c r="J13" s="55"/>
      <c r="K13" s="55"/>
      <c r="L13" s="55"/>
      <c r="M13" s="56"/>
    </row>
    <row r="14" spans="1:13" s="6" customFormat="1" ht="16.899999999999999" customHeight="1">
      <c r="A14" s="48"/>
      <c r="B14" s="50"/>
      <c r="D14" s="48"/>
      <c r="E14" s="49"/>
      <c r="F14" s="50"/>
      <c r="H14" s="57"/>
      <c r="I14" s="58"/>
      <c r="J14" s="58"/>
      <c r="K14" s="58"/>
      <c r="L14" s="58"/>
      <c r="M14" s="59"/>
    </row>
    <row r="15" spans="1:13" s="6" customFormat="1" ht="26.35" customHeight="1">
      <c r="C15" s="3"/>
      <c r="H15" s="16"/>
      <c r="I15" s="16"/>
      <c r="J15" s="16"/>
      <c r="K15" s="16"/>
      <c r="L15" s="16"/>
      <c r="M15" s="16"/>
    </row>
    <row r="16" spans="1:13" s="6" customFormat="1" ht="13.9">
      <c r="A16" s="11" t="s">
        <v>17</v>
      </c>
      <c r="C16" s="3"/>
      <c r="H16" s="16"/>
      <c r="I16" s="16"/>
      <c r="J16" s="16"/>
      <c r="K16" s="16"/>
      <c r="L16" s="16"/>
      <c r="M16" s="16"/>
    </row>
    <row r="17" spans="1:13" s="6" customFormat="1" ht="8.35" customHeight="1">
      <c r="C17" s="3"/>
      <c r="H17" s="17"/>
      <c r="I17" s="17"/>
      <c r="J17" s="17"/>
      <c r="K17" s="17"/>
      <c r="L17" s="17"/>
      <c r="M17" s="17"/>
    </row>
    <row r="18" spans="1:13" s="6" customFormat="1" ht="13.9">
      <c r="A18" s="1" t="s">
        <v>2</v>
      </c>
      <c r="B18" s="65" t="s">
        <v>21</v>
      </c>
      <c r="C18" s="67"/>
      <c r="D18" s="66"/>
      <c r="E18" s="65" t="s">
        <v>1</v>
      </c>
      <c r="F18" s="66"/>
      <c r="G18" s="18"/>
    </row>
    <row r="19" spans="1:13" s="6" customFormat="1">
      <c r="A19" s="19">
        <f>$D$10</f>
        <v>0.41666666666666669</v>
      </c>
      <c r="B19" s="40" t="str">
        <f>B6</f>
        <v>A</v>
      </c>
      <c r="C19" s="38" t="s">
        <v>0</v>
      </c>
      <c r="D19" s="20" t="str">
        <f>B7</f>
        <v>B</v>
      </c>
      <c r="E19" s="21"/>
      <c r="F19" s="21"/>
      <c r="G19" s="22">
        <f>IF(E19&gt;F19,1)+IF(E19&lt;F19,0)+IF(E19=F19,0)</f>
        <v>0</v>
      </c>
    </row>
    <row r="20" spans="1:13" s="6" customFormat="1">
      <c r="A20" s="23">
        <f>$D$10+"00:18"</f>
        <v>0.4291666666666667</v>
      </c>
      <c r="B20" s="41" t="str">
        <f>B7</f>
        <v>B</v>
      </c>
      <c r="C20" s="39" t="s">
        <v>0</v>
      </c>
      <c r="D20" s="24" t="str">
        <f>B9</f>
        <v>D</v>
      </c>
      <c r="E20" s="25"/>
      <c r="F20" s="25"/>
      <c r="G20" s="22">
        <f t="shared" ref="G20:G21" si="0">IF(E20&gt;F20,1)+IF(E20&lt;F20,0)+IF(E20=F20,0)</f>
        <v>0</v>
      </c>
    </row>
    <row r="21" spans="1:13" s="6" customFormat="1">
      <c r="A21" s="19">
        <f>$D$10+"00:36"</f>
        <v>0.44166666666666671</v>
      </c>
      <c r="B21" s="40" t="str">
        <f>B6</f>
        <v>A</v>
      </c>
      <c r="C21" s="38" t="s">
        <v>0</v>
      </c>
      <c r="D21" s="20" t="str">
        <f>B8</f>
        <v>C</v>
      </c>
      <c r="E21" s="21"/>
      <c r="F21" s="21"/>
      <c r="G21" s="22">
        <f t="shared" si="0"/>
        <v>0</v>
      </c>
    </row>
    <row r="22" spans="1:13" s="6" customFormat="1">
      <c r="A22" s="23">
        <f>$D$10+"01:00"</f>
        <v>0.45833333333333337</v>
      </c>
      <c r="B22" s="41" t="str">
        <f>B8</f>
        <v>C</v>
      </c>
      <c r="C22" s="39" t="s">
        <v>0</v>
      </c>
      <c r="D22" s="24" t="str">
        <f>B7</f>
        <v>B</v>
      </c>
      <c r="E22" s="25"/>
      <c r="F22" s="25"/>
      <c r="G22" s="22"/>
    </row>
    <row r="23" spans="1:13" s="6" customFormat="1">
      <c r="A23" s="19">
        <f>$D$10+"01:18"</f>
        <v>0.47083333333333333</v>
      </c>
      <c r="B23" s="40" t="str">
        <f>B6</f>
        <v>A</v>
      </c>
      <c r="C23" s="38" t="s">
        <v>0</v>
      </c>
      <c r="D23" s="20" t="str">
        <f>B9</f>
        <v>D</v>
      </c>
      <c r="E23" s="21"/>
      <c r="F23" s="21"/>
      <c r="G23" s="22"/>
    </row>
    <row r="24" spans="1:13" s="6" customFormat="1">
      <c r="A24" s="26">
        <f>$D$10+"01:36"</f>
        <v>0.48333333333333334</v>
      </c>
      <c r="B24" s="42" t="str">
        <f>B9</f>
        <v>D</v>
      </c>
      <c r="C24" s="35" t="s">
        <v>0</v>
      </c>
      <c r="D24" s="27" t="str">
        <f>B8</f>
        <v>C</v>
      </c>
      <c r="E24" s="2"/>
      <c r="F24" s="2"/>
      <c r="G24" s="22"/>
    </row>
    <row r="25" spans="1:13" s="6" customFormat="1" ht="13.9">
      <c r="A25" s="11"/>
      <c r="G25" s="22"/>
      <c r="H25" s="22"/>
      <c r="I25" s="28"/>
      <c r="J25" s="28"/>
      <c r="K25" s="28"/>
    </row>
    <row r="26" spans="1:13" s="6" customFormat="1" ht="13.9">
      <c r="A26" s="29" t="s">
        <v>2</v>
      </c>
      <c r="B26" s="63" t="s">
        <v>22</v>
      </c>
      <c r="C26" s="64"/>
      <c r="D26" s="64"/>
      <c r="E26" s="65" t="s">
        <v>1</v>
      </c>
      <c r="F26" s="66"/>
      <c r="G26" s="22"/>
      <c r="H26" s="29" t="s">
        <v>2</v>
      </c>
      <c r="I26" s="63" t="s">
        <v>23</v>
      </c>
      <c r="J26" s="64"/>
      <c r="K26" s="64"/>
      <c r="L26" s="65" t="s">
        <v>1</v>
      </c>
      <c r="M26" s="66"/>
    </row>
    <row r="27" spans="1:13" s="6" customFormat="1">
      <c r="A27" s="30">
        <f>$D$10</f>
        <v>0.41666666666666669</v>
      </c>
      <c r="B27" s="43" t="str">
        <f>CONCATENATE(B8," ",1)</f>
        <v>C 1</v>
      </c>
      <c r="C27" s="31" t="s">
        <v>0</v>
      </c>
      <c r="D27" s="32" t="str">
        <f>CONCATENATE(B9," ",1)</f>
        <v>D 1</v>
      </c>
      <c r="E27" s="33"/>
      <c r="F27" s="34"/>
      <c r="G27" s="22"/>
      <c r="H27" s="30">
        <f>$D$10</f>
        <v>0.41666666666666669</v>
      </c>
      <c r="I27" s="43" t="str">
        <f>CONCATENATE(B8," ",2)</f>
        <v>C 2</v>
      </c>
      <c r="J27" s="31" t="s">
        <v>0</v>
      </c>
      <c r="K27" s="32" t="str">
        <f>CONCATENATE(B9," ",2)</f>
        <v>D 2</v>
      </c>
      <c r="L27" s="33"/>
      <c r="M27" s="34"/>
    </row>
    <row r="28" spans="1:13" s="6" customFormat="1">
      <c r="A28" s="30">
        <f>$D$10+"00:9"</f>
        <v>0.42291666666666666</v>
      </c>
      <c r="B28" s="43" t="str">
        <f>CONCATENATE(B8," ",1)</f>
        <v>C 1</v>
      </c>
      <c r="C28" s="31" t="s">
        <v>0</v>
      </c>
      <c r="D28" s="32" t="str">
        <f>CONCATENATE(B9," ",2)</f>
        <v>D 2</v>
      </c>
      <c r="E28" s="33"/>
      <c r="F28" s="34"/>
      <c r="G28" s="22"/>
      <c r="H28" s="30">
        <f>$D$10+"00:9"</f>
        <v>0.42291666666666666</v>
      </c>
      <c r="I28" s="43" t="str">
        <f>CONCATENATE(B8," ",2)</f>
        <v>C 2</v>
      </c>
      <c r="J28" s="31" t="s">
        <v>0</v>
      </c>
      <c r="K28" s="32" t="str">
        <f>CONCATENATE(B9," ",1)</f>
        <v>D 1</v>
      </c>
      <c r="L28" s="33"/>
      <c r="M28" s="34"/>
    </row>
    <row r="29" spans="1:13" s="6" customFormat="1">
      <c r="A29" s="26">
        <f>$D$10+"00:18"</f>
        <v>0.4291666666666667</v>
      </c>
      <c r="B29" s="42" t="str">
        <f>CONCATENATE(B6," ",1)</f>
        <v>A 1</v>
      </c>
      <c r="C29" s="35" t="s">
        <v>0</v>
      </c>
      <c r="D29" s="36" t="str">
        <f>CONCATENATE(B8," ",1)</f>
        <v>C 1</v>
      </c>
      <c r="E29" s="37"/>
      <c r="F29" s="2"/>
      <c r="G29" s="22"/>
      <c r="H29" s="26">
        <f>$D$10+"00:18"</f>
        <v>0.4291666666666667</v>
      </c>
      <c r="I29" s="42" t="str">
        <f>CONCATENATE(B6," ",2)</f>
        <v>A 2</v>
      </c>
      <c r="J29" s="35" t="s">
        <v>0</v>
      </c>
      <c r="K29" s="36" t="str">
        <f>CONCATENATE(B8," ",2)</f>
        <v>C 2</v>
      </c>
      <c r="L29" s="37"/>
      <c r="M29" s="2"/>
    </row>
    <row r="30" spans="1:13" s="6" customFormat="1">
      <c r="A30" s="26">
        <f>$D$10+"00:27"</f>
        <v>0.43541666666666667</v>
      </c>
      <c r="B30" s="42" t="str">
        <f>CONCATENATE(B6," ",1)</f>
        <v>A 1</v>
      </c>
      <c r="C30" s="35" t="s">
        <v>0</v>
      </c>
      <c r="D30" s="36" t="str">
        <f>CONCATENATE(B8," ",2)</f>
        <v>C 2</v>
      </c>
      <c r="E30" s="37"/>
      <c r="F30" s="2"/>
      <c r="G30" s="22"/>
      <c r="H30" s="26">
        <f>$D$10+"00:27"</f>
        <v>0.43541666666666667</v>
      </c>
      <c r="I30" s="42" t="str">
        <f>CONCATENATE(B6," ",2)</f>
        <v>A 2</v>
      </c>
      <c r="J30" s="35" t="s">
        <v>0</v>
      </c>
      <c r="K30" s="36" t="str">
        <f>CONCATENATE(B8," ",1)</f>
        <v>C 1</v>
      </c>
      <c r="L30" s="37"/>
      <c r="M30" s="2"/>
    </row>
    <row r="31" spans="1:13" s="6" customFormat="1">
      <c r="A31" s="30">
        <f>$D$10+"00:36"</f>
        <v>0.44166666666666671</v>
      </c>
      <c r="B31" s="43" t="str">
        <f>CONCATENATE(B7," ",1)</f>
        <v>B 1</v>
      </c>
      <c r="C31" s="31" t="s">
        <v>0</v>
      </c>
      <c r="D31" s="32" t="str">
        <f>CONCATENATE(B9," ",1)</f>
        <v>D 1</v>
      </c>
      <c r="E31" s="33"/>
      <c r="F31" s="34"/>
      <c r="G31" s="22"/>
      <c r="H31" s="30">
        <f>$D$10+"00:36"</f>
        <v>0.44166666666666671</v>
      </c>
      <c r="I31" s="43" t="str">
        <f>CONCATENATE(B7," ",2)</f>
        <v>B 2</v>
      </c>
      <c r="J31" s="31" t="s">
        <v>0</v>
      </c>
      <c r="K31" s="32" t="str">
        <f>CONCATENATE(B9," ",2)</f>
        <v>D 2</v>
      </c>
      <c r="L31" s="33"/>
      <c r="M31" s="34"/>
    </row>
    <row r="32" spans="1:13" s="6" customFormat="1">
      <c r="A32" s="30">
        <f>$D$10+"00:45"</f>
        <v>0.44791666666666669</v>
      </c>
      <c r="B32" s="43" t="str">
        <f>CONCATENATE(B7," ",1)</f>
        <v>B 1</v>
      </c>
      <c r="C32" s="31" t="s">
        <v>0</v>
      </c>
      <c r="D32" s="32" t="str">
        <f>CONCATENATE(B9," ",2)</f>
        <v>D 2</v>
      </c>
      <c r="E32" s="33"/>
      <c r="F32" s="34"/>
      <c r="G32" s="22"/>
      <c r="H32" s="30">
        <f>$D$10+"00:45"</f>
        <v>0.44791666666666669</v>
      </c>
      <c r="I32" s="43" t="str">
        <f>CONCATENATE(B7," ",2)</f>
        <v>B 2</v>
      </c>
      <c r="J32" s="31" t="s">
        <v>0</v>
      </c>
      <c r="K32" s="32" t="str">
        <f>CONCATENATE(B9," ",1)</f>
        <v>D 1</v>
      </c>
      <c r="L32" s="33"/>
      <c r="M32" s="34"/>
    </row>
    <row r="33" spans="1:13" s="6" customFormat="1">
      <c r="A33" s="26">
        <f>$D$10+"01:00"</f>
        <v>0.45833333333333337</v>
      </c>
      <c r="B33" s="42" t="str">
        <f>CONCATENATE(B9," ",1)</f>
        <v>D 1</v>
      </c>
      <c r="C33" s="39" t="s">
        <v>0</v>
      </c>
      <c r="D33" s="36" t="str">
        <f>CONCATENATE(B6," ",1)</f>
        <v>A 1</v>
      </c>
      <c r="E33" s="37"/>
      <c r="F33" s="2"/>
      <c r="G33" s="22"/>
      <c r="H33" s="26">
        <f>$D$10+"01:00"</f>
        <v>0.45833333333333337</v>
      </c>
      <c r="I33" s="42" t="str">
        <f>CONCATENATE(B9," ",2)</f>
        <v>D 2</v>
      </c>
      <c r="J33" s="39" t="s">
        <v>0</v>
      </c>
      <c r="K33" s="36" t="str">
        <f>CONCATENATE(B6," ",2)</f>
        <v>A 2</v>
      </c>
      <c r="L33" s="37"/>
      <c r="M33" s="2"/>
    </row>
    <row r="34" spans="1:13" s="6" customFormat="1">
      <c r="A34" s="26">
        <f>$D$10+"01:09"</f>
        <v>0.46458333333333335</v>
      </c>
      <c r="B34" s="42" t="str">
        <f>CONCATENATE(B9," ",1)</f>
        <v>D 1</v>
      </c>
      <c r="C34" s="39" t="s">
        <v>0</v>
      </c>
      <c r="D34" s="36" t="str">
        <f>CONCATENATE(B6," ",2)</f>
        <v>A 2</v>
      </c>
      <c r="E34" s="37"/>
      <c r="F34" s="2"/>
      <c r="G34" s="22"/>
      <c r="H34" s="26">
        <f>$D$10+"01:09"</f>
        <v>0.46458333333333335</v>
      </c>
      <c r="I34" s="42" t="str">
        <f>CONCATENATE(B9," ",2)</f>
        <v>D 2</v>
      </c>
      <c r="J34" s="39" t="s">
        <v>0</v>
      </c>
      <c r="K34" s="36" t="str">
        <f>CONCATENATE(B6," ",1)</f>
        <v>A 1</v>
      </c>
      <c r="L34" s="37"/>
      <c r="M34" s="2"/>
    </row>
    <row r="35" spans="1:13" s="6" customFormat="1">
      <c r="A35" s="30">
        <f>$D$10+"01:18"</f>
        <v>0.47083333333333333</v>
      </c>
      <c r="B35" s="43" t="str">
        <f>CONCATENATE(B7," ",1)</f>
        <v>B 1</v>
      </c>
      <c r="C35" s="38" t="s">
        <v>0</v>
      </c>
      <c r="D35" s="32" t="str">
        <f>CONCATENATE(B8," ",1)</f>
        <v>C 1</v>
      </c>
      <c r="E35" s="33"/>
      <c r="F35" s="34"/>
      <c r="G35" s="22"/>
      <c r="H35" s="30">
        <f>$D$10+"01:18"</f>
        <v>0.47083333333333333</v>
      </c>
      <c r="I35" s="43" t="str">
        <f>CONCATENATE(B7," ",2)</f>
        <v>B 2</v>
      </c>
      <c r="J35" s="38" t="s">
        <v>0</v>
      </c>
      <c r="K35" s="32" t="str">
        <f>CONCATENATE(B8," ",2)</f>
        <v>C 2</v>
      </c>
      <c r="L35" s="33"/>
      <c r="M35" s="34"/>
    </row>
    <row r="36" spans="1:13" s="6" customFormat="1">
      <c r="A36" s="30">
        <f>$D$10+"01:27"</f>
        <v>0.47708333333333336</v>
      </c>
      <c r="B36" s="43" t="str">
        <f>CONCATENATE(B7," ",1)</f>
        <v>B 1</v>
      </c>
      <c r="C36" s="38" t="s">
        <v>0</v>
      </c>
      <c r="D36" s="32" t="str">
        <f>CONCATENATE(B8," ",2)</f>
        <v>C 2</v>
      </c>
      <c r="E36" s="33"/>
      <c r="F36" s="34"/>
      <c r="G36" s="22"/>
      <c r="H36" s="30">
        <f>$D$10+"01:27"</f>
        <v>0.47708333333333336</v>
      </c>
      <c r="I36" s="43" t="str">
        <f>CONCATENATE(B7," ",2)</f>
        <v>B 2</v>
      </c>
      <c r="J36" s="38" t="s">
        <v>0</v>
      </c>
      <c r="K36" s="32" t="str">
        <f>CONCATENATE(B8," ",1)</f>
        <v>C 1</v>
      </c>
      <c r="L36" s="33"/>
      <c r="M36" s="34"/>
    </row>
    <row r="37" spans="1:13">
      <c r="A37" s="26">
        <f>$D$10+"01:36"</f>
        <v>0.48333333333333334</v>
      </c>
      <c r="B37" s="42" t="str">
        <f>CONCATENATE(B6," ",1)</f>
        <v>A 1</v>
      </c>
      <c r="C37" s="35" t="s">
        <v>0</v>
      </c>
      <c r="D37" s="36" t="str">
        <f>CONCATENATE(B7," ",1)</f>
        <v>B 1</v>
      </c>
      <c r="E37" s="37"/>
      <c r="F37" s="2"/>
      <c r="H37" s="26">
        <f>$D$10+"01:36"</f>
        <v>0.48333333333333334</v>
      </c>
      <c r="I37" s="42" t="str">
        <f>CONCATENATE(B6," ",2)</f>
        <v>A 2</v>
      </c>
      <c r="J37" s="35" t="s">
        <v>0</v>
      </c>
      <c r="K37" s="36" t="str">
        <f>CONCATENATE(B7," ",2)</f>
        <v>B 2</v>
      </c>
      <c r="L37" s="37"/>
      <c r="M37" s="2"/>
    </row>
    <row r="38" spans="1:13">
      <c r="A38" s="26">
        <f>$D$10+"01:45"</f>
        <v>0.48958333333333337</v>
      </c>
      <c r="B38" s="42" t="str">
        <f>CONCATENATE(B6," ",1)</f>
        <v>A 1</v>
      </c>
      <c r="C38" s="35" t="s">
        <v>0</v>
      </c>
      <c r="D38" s="36" t="str">
        <f>CONCATENATE(B7," ",2)</f>
        <v>B 2</v>
      </c>
      <c r="E38" s="37"/>
      <c r="F38" s="2"/>
      <c r="H38" s="26">
        <f>$D$10+"01:45"</f>
        <v>0.48958333333333337</v>
      </c>
      <c r="I38" s="42" t="str">
        <f>CONCATENATE(B6," ",2)</f>
        <v>A 2</v>
      </c>
      <c r="J38" s="35" t="s">
        <v>0</v>
      </c>
      <c r="K38" s="36" t="str">
        <f>CONCATENATE(B7," ",1)</f>
        <v>B 1</v>
      </c>
      <c r="L38" s="37"/>
      <c r="M38" s="2"/>
    </row>
  </sheetData>
  <mergeCells count="16">
    <mergeCell ref="I26:K26"/>
    <mergeCell ref="L26:M26"/>
    <mergeCell ref="B18:D18"/>
    <mergeCell ref="E18:F18"/>
    <mergeCell ref="B26:D26"/>
    <mergeCell ref="E26:F26"/>
    <mergeCell ref="H11:M14"/>
    <mergeCell ref="D13:F13"/>
    <mergeCell ref="A14:B14"/>
    <mergeCell ref="D14:F14"/>
    <mergeCell ref="A13:B13"/>
    <mergeCell ref="A1:L1"/>
    <mergeCell ref="H6:M6"/>
    <mergeCell ref="H7:M7"/>
    <mergeCell ref="H8:M8"/>
    <mergeCell ref="H9:M9"/>
  </mergeCells>
  <pageMargins left="0.51181102362204722" right="0.51181102362204722" top="0.35433070866141736" bottom="0.35433070866141736" header="0.31496062992125984" footer="0.31496062992125984"/>
  <pageSetup paperSize="9" orientation="landscape" r:id="rId1"/>
  <ignoredErrors>
    <ignoredError sqref="B32:B33 I32:I33 D34 K3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431B2ECB8E094AA8AFE18C709E88FD" ma:contentTypeVersion="12" ma:contentTypeDescription="Creare un nuovo documento." ma:contentTypeScope="" ma:versionID="45321681af077698620dd3eedba2f156">
  <xsd:schema xmlns:xsd="http://www.w3.org/2001/XMLSchema" xmlns:xs="http://www.w3.org/2001/XMLSchema" xmlns:p="http://schemas.microsoft.com/office/2006/metadata/properties" xmlns:ns2="307490ce-ad68-4867-b287-7d8644c65532" xmlns:ns3="bb7e19c0-fbf9-4134-99ca-4d7b3866348f" targetNamespace="http://schemas.microsoft.com/office/2006/metadata/properties" ma:root="true" ma:fieldsID="15838d011d85e612070ae9aa6ddc8afc" ns2:_="" ns3:_="">
    <xsd:import namespace="307490ce-ad68-4867-b287-7d8644c65532"/>
    <xsd:import namespace="bb7e19c0-fbf9-4134-99ca-4d7b386634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490ce-ad68-4867-b287-7d8644c655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e19c0-fbf9-4134-99ca-4d7b3866348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0543C5-9D5A-4C0F-A321-F393FC22FF91}"/>
</file>

<file path=customXml/itemProps2.xml><?xml version="1.0" encoding="utf-8"?>
<ds:datastoreItem xmlns:ds="http://schemas.openxmlformats.org/officeDocument/2006/customXml" ds:itemID="{4EFC48A8-BA8A-40F7-996C-B552C34D47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DDD202-192B-4474-A0D4-9DE377977092}">
  <ds:schemaRefs>
    <ds:schemaRef ds:uri="bb7e19c0-fbf9-4134-99ca-4d7b3866348f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307490ce-ad68-4867-b287-7d8644c65532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 MB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Bulgheroni Manlio</cp:lastModifiedBy>
  <cp:lastPrinted>2021-03-06T06:32:44Z</cp:lastPrinted>
  <dcterms:created xsi:type="dcterms:W3CDTF">2018-03-12T10:05:49Z</dcterms:created>
  <dcterms:modified xsi:type="dcterms:W3CDTF">2021-04-26T13:49:27Z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0x0101007A431B2ECB8E094AA8AFE18C709E88FD</vt:lpwstr>
  </property>
</Properties>
</file>